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5480" windowHeight="11640"/>
  </bookViews>
  <sheets>
    <sheet name="Ausgleich 2014" sheetId="2" r:id="rId1"/>
  </sheets>
  <externalReferences>
    <externalReference r:id="rId2"/>
  </externalReferences>
  <definedNames>
    <definedName name="AbschlagProFall">#REF!</definedName>
    <definedName name="AnmerkungBudget">[1]Ausbildungsbudget!#REF!</definedName>
    <definedName name="AnmerkungFall">#REF!</definedName>
    <definedName name="AnpassungBwkg">#REF!</definedName>
    <definedName name="Auffaellig">[1]Ausbildungsbudget!#REF!</definedName>
    <definedName name="Beitragsjahr">#REF!</definedName>
    <definedName name="Bezeichnung">[1]Ausbildungsbudget!#REF!</definedName>
    <definedName name="BezeichnungFall">#REF!</definedName>
    <definedName name="FallzahlEntwicklung">#REF!</definedName>
    <definedName name="FallzahlEntwicklungVj">#REF!</definedName>
    <definedName name="FallzahlHoch">#REF!</definedName>
    <definedName name="FallzahlHochVj">#REF!</definedName>
    <definedName name="FallzahlIstVvj">#REF!</definedName>
    <definedName name="FallzahlKorrektur">#REF!</definedName>
    <definedName name="FallzahlRechnungVvj">#REF!</definedName>
    <definedName name="FallzahlSchaetzung">#REF!</definedName>
    <definedName name="IdentNr">[1]Ausbildungsbudget!#REF!</definedName>
    <definedName name="IdentNrFall">#REF!</definedName>
    <definedName name="IkNrFall">#REF!</definedName>
    <definedName name="KontrolleBwkg">[1]Ausbildungsbudget!#REF!</definedName>
    <definedName name="KorrekturFallzahl">#REF!</definedName>
    <definedName name="KostenplusAzubiAj">#REF!</definedName>
    <definedName name="KostenplusPlatzAj">#REF!</definedName>
    <definedName name="PlaetzeVvj">[1]Ausbildungsbudget!#REF!</definedName>
    <definedName name="SchuelerVj">[1]Ausbildungsbudget!#REF!</definedName>
    <definedName name="Steigerung">[1]Ausbildungsbudget!#REF!</definedName>
    <definedName name="SummeAusbildungsbudget">#REF!</definedName>
    <definedName name="SummeBudgetPlanVvj">[1]Ausbildungsbudget!#REF!</definedName>
    <definedName name="SummeBudgetVj">[1]Ausbildungsbudget!#REF!</definedName>
    <definedName name="SummeBudgetVvj">[1]Ausbildungsbudget!#REF!</definedName>
    <definedName name="SummeRechnungen">#REF!</definedName>
    <definedName name="Version">#REF!</definedName>
    <definedName name="Zahlbetrag">#REF!</definedName>
  </definedNames>
  <calcPr calcId="145621"/>
</workbook>
</file>

<file path=xl/calcChain.xml><?xml version="1.0" encoding="utf-8"?>
<calcChain xmlns="http://schemas.openxmlformats.org/spreadsheetml/2006/main">
  <c r="J16" i="2" l="1"/>
  <c r="J17" i="2"/>
  <c r="J18" i="2"/>
  <c r="J19" i="2"/>
  <c r="J20" i="2"/>
  <c r="J21" i="2"/>
  <c r="J22" i="2"/>
  <c r="J23" i="2"/>
  <c r="J15" i="2"/>
  <c r="J14" i="2"/>
  <c r="J12" i="2"/>
  <c r="F16" i="2"/>
  <c r="F17" i="2"/>
  <c r="F18" i="2"/>
  <c r="F19" i="2"/>
  <c r="F20" i="2"/>
  <c r="F21" i="2"/>
  <c r="F22" i="2"/>
  <c r="F23" i="2"/>
  <c r="F15" i="2"/>
  <c r="F12" i="2"/>
  <c r="G12" i="2"/>
  <c r="A23" i="2" l="1"/>
  <c r="A22" i="2"/>
  <c r="A21" i="2"/>
  <c r="A20" i="2"/>
  <c r="A19" i="2"/>
  <c r="A18" i="2"/>
  <c r="A17" i="2"/>
  <c r="A16" i="2"/>
  <c r="A15" i="2"/>
  <c r="A14" i="2"/>
  <c r="A13" i="2"/>
  <c r="A12" i="2"/>
  <c r="A11" i="2"/>
  <c r="J13" i="2" l="1"/>
  <c r="F13" i="2"/>
  <c r="F14" i="2"/>
  <c r="G13" i="2" l="1"/>
  <c r="G14" i="2"/>
  <c r="K16" i="2"/>
  <c r="K18" i="2"/>
  <c r="K15" i="2"/>
  <c r="G16" i="2"/>
  <c r="G17" i="2"/>
  <c r="G18" i="2"/>
  <c r="G19" i="2"/>
  <c r="G20" i="2"/>
  <c r="G21" i="2"/>
  <c r="G22" i="2"/>
  <c r="G23" i="2"/>
  <c r="G15" i="2"/>
  <c r="K12" i="2"/>
  <c r="K13" i="2"/>
  <c r="K14" i="2"/>
  <c r="K17" i="2"/>
  <c r="K19" i="2"/>
  <c r="K20" i="2"/>
  <c r="K21" i="2"/>
  <c r="K22" i="2"/>
  <c r="K23" i="2"/>
  <c r="L23" i="2" l="1"/>
  <c r="L21" i="2"/>
  <c r="L15" i="2"/>
  <c r="L20" i="2"/>
  <c r="L19" i="2"/>
  <c r="L17" i="2"/>
  <c r="L16" i="2"/>
  <c r="L22" i="2"/>
  <c r="L18" i="2"/>
  <c r="L14" i="2"/>
  <c r="K11" i="2"/>
  <c r="L13" i="2"/>
  <c r="G11" i="2"/>
  <c r="L12" i="2"/>
  <c r="L11" i="2" l="1"/>
  <c r="H30" i="2" s="1"/>
  <c r="H31" i="2" s="1"/>
</calcChain>
</file>

<file path=xl/sharedStrings.xml><?xml version="1.0" encoding="utf-8"?>
<sst xmlns="http://schemas.openxmlformats.org/spreadsheetml/2006/main" count="41" uniqueCount="41">
  <si>
    <t>Ausbildungsgang</t>
  </si>
  <si>
    <t>M Summe</t>
  </si>
  <si>
    <t>A Krankenpflege</t>
  </si>
  <si>
    <t>B Kinderkrankenpflege</t>
  </si>
  <si>
    <t>C Krankenpflegehilfe</t>
  </si>
  <si>
    <t>D Ergotherapie</t>
  </si>
  <si>
    <t>E Diätassistent</t>
  </si>
  <si>
    <t>F Hebamme</t>
  </si>
  <si>
    <t>H MTA Labor</t>
  </si>
  <si>
    <t>I MTA Radiologie</t>
  </si>
  <si>
    <t>L MTA Funktionsdiagnostik</t>
  </si>
  <si>
    <t>Krankenhaus:</t>
  </si>
  <si>
    <t>Ort:</t>
  </si>
  <si>
    <t>IK-Nummer:</t>
  </si>
  <si>
    <t>IK-Nr.</t>
  </si>
  <si>
    <t>G Krankengymnast/Physiotherapeut</t>
  </si>
  <si>
    <t>J Logopäde</t>
  </si>
  <si>
    <t>K Orthoptist</t>
  </si>
  <si>
    <t>B-A</t>
  </si>
  <si>
    <t>A</t>
  </si>
  <si>
    <t>B</t>
  </si>
  <si>
    <t xml:space="preserve">Es wird jeweils mit gerundeten Werten weitergerrechnet (siehe Formeln). </t>
  </si>
  <si>
    <t xml:space="preserve">Es wird darum gebeten, folgenden Hinweis an den Wirtschaftsprüfer weiterzugeben: </t>
  </si>
  <si>
    <t>€ pro Platz
(inkl.
Kosten-
steigerungen)
2013</t>
  </si>
  <si>
    <t>€ pro Schüler
(inkl.
Kosten-
steigerungen)
2013</t>
  </si>
  <si>
    <t>Bei der Angabe (Testierung) der Anzahl der jahresdurchschnittlich tatsächlich beschäftigten Schüler erfolgt keine Umrechnung auf examinierte Vollkräfte beispielsweise anhand 
des in § 17a Abs. 1 Satz 3 und 4 hinterlegten Anrechnungsschlüssels (also keine Teilung durch 9,5 bzw. 6 oder sonstige Anrechnungen).</t>
  </si>
  <si>
    <t>Berechnung des Ausbildungsbudgetausgleichs 2014</t>
  </si>
  <si>
    <t>1. Berechnung des Anspruchs gegenüber dem Ausbildungsfonds - Ist-Budget 2014 auf Basis der tatsächlich jahresdurchschnittlich besetzten Plätze und beschäftigten Azubis 2014</t>
  </si>
  <si>
    <t>Anzahl Plätze/
Ausbildungs-
stätte 
2013</t>
  </si>
  <si>
    <t>Anzahl Plätze/
Ausbildungs-stätte 
2014</t>
  </si>
  <si>
    <t>€ pro Platz
(inkl.
Kosten-
steigerungen)
2014</t>
  </si>
  <si>
    <t>Ausbildungs-
budget
Ausbildungs-
stätte 
2014</t>
  </si>
  <si>
    <t xml:space="preserve">
Anzahl eigene Schüler 
2014</t>
  </si>
  <si>
    <t>€ pro Schüler
(inkl.
Kosten-
steigerungen)
2014</t>
  </si>
  <si>
    <t xml:space="preserve">
Ausbildungs-
budget
Schüler
2014</t>
  </si>
  <si>
    <t xml:space="preserve">
Summe
Ausbildungs-
budget 
2014</t>
  </si>
  <si>
    <t>2. Berechnung des Ausbildungsbudgetausgleichs 2014</t>
  </si>
  <si>
    <r>
      <t xml:space="preserve">in 2014 ausgezahltes Ausbildungsbudget 2014 </t>
    </r>
    <r>
      <rPr>
        <u/>
        <sz val="11"/>
        <color indexed="8"/>
        <rFont val="Calibri"/>
        <family val="2"/>
        <scheme val="minor"/>
      </rPr>
      <t>ohne</t>
    </r>
    <r>
      <rPr>
        <sz val="11"/>
        <color indexed="8"/>
        <rFont val="Calibri"/>
        <family val="2"/>
        <scheme val="minor"/>
      </rPr>
      <t xml:space="preserve"> Budgetausgleich 2012  (siehe Schreiben
BWKG vom 02.01.2014 und vereinbartes Budget gemäß Anlage 9 (KHEntgG) bzw. Anlage 6 (BPflV a. F.) bzw. Anlage 8 (BPflV) der PSV 2014)</t>
    </r>
  </si>
  <si>
    <t>Ist-Ausbildungsbudget 2014 ohne Budgetausgleich 2012 (siehe Berrechnung unter 1.)</t>
  </si>
  <si>
    <t>Budgetausgleich 2014 (Forderung / Verbindlichkeit gegenüber dem Ausbildungsfonds)</t>
  </si>
  <si>
    <r>
      <t>Anmerkungen:</t>
    </r>
    <r>
      <rPr>
        <sz val="11"/>
        <rFont val="Calibri"/>
        <family val="2"/>
        <scheme val="minor"/>
      </rPr>
      <t xml:space="preserve">
Grundsätzlich wird bei Veränderungen der Ausbildungsplätze vom Jahr 2013 nach 2014 im ersten Jahr nur der variable Anteil von 30 Prozent Pauschale je Ausbildungsplatz budgetwirksam umgesetzt (siehe unter Ziff. 7 hinterlegte Excelformel). Bei erheblichen strukturellen Veränderungen, z.B. Fusionen, Schließungen von Ausbildungsstätten etc., ist diese 30 Prozent-Regel bei der Prognose des Ausbildungsbudgets Schule im Rahmen der Ermittlung des Ausbildungsfonds 2014 auf Landesebene nicht angewandt worden.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</si>
</sst>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16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51">
    <xf numFmtId="0" fontId="0" fillId="0" borderId="0" xfId="0"/>
    <xf numFmtId="0" fontId="3" fillId="7" borderId="0" xfId="2" applyFont="1" applyFill="1"/>
    <xf numFmtId="0" fontId="3" fillId="7" borderId="0" xfId="2" applyFont="1" applyFill="1" applyAlignment="1">
      <alignment textRotation="255"/>
    </xf>
    <xf numFmtId="0" fontId="5" fillId="2" borderId="0" xfId="0" applyFont="1" applyFill="1"/>
    <xf numFmtId="0" fontId="5" fillId="0" borderId="0" xfId="0" applyFont="1" applyAlignment="1">
      <alignment vertical="top" textRotation="180" shrinkToFit="1"/>
    </xf>
    <xf numFmtId="0" fontId="3" fillId="7" borderId="1" xfId="2" applyFont="1" applyFill="1" applyBorder="1" applyAlignment="1">
      <alignment horizontal="center"/>
    </xf>
    <xf numFmtId="0" fontId="9" fillId="2" borderId="0" xfId="0" applyFont="1" applyFill="1" applyAlignment="1">
      <alignment horizontal="left"/>
    </xf>
    <xf numFmtId="0" fontId="12" fillId="2" borderId="0" xfId="0" applyFont="1" applyFill="1"/>
    <xf numFmtId="0" fontId="10" fillId="7" borderId="5" xfId="2" applyFont="1" applyFill="1" applyBorder="1" applyAlignment="1">
      <alignment vertical="top"/>
    </xf>
    <xf numFmtId="164" fontId="10" fillId="7" borderId="2" xfId="2" applyNumberFormat="1" applyFont="1" applyFill="1" applyBorder="1"/>
    <xf numFmtId="0" fontId="10" fillId="7" borderId="5" xfId="2" applyFont="1" applyFill="1" applyBorder="1"/>
    <xf numFmtId="0" fontId="14" fillId="7" borderId="1" xfId="2" applyFont="1" applyFill="1" applyBorder="1"/>
    <xf numFmtId="164" fontId="14" fillId="7" borderId="3" xfId="2" applyNumberFormat="1" applyFont="1" applyFill="1" applyBorder="1"/>
    <xf numFmtId="49" fontId="8" fillId="3" borderId="1" xfId="2" applyNumberFormat="1" applyFont="1" applyFill="1" applyBorder="1" applyAlignment="1">
      <alignment horizontal="center" vertical="center" wrapText="1"/>
    </xf>
    <xf numFmtId="49" fontId="8" fillId="3" borderId="1" xfId="2" applyNumberFormat="1" applyFont="1" applyFill="1" applyBorder="1" applyAlignment="1">
      <alignment horizontal="center" vertical="center"/>
    </xf>
    <xf numFmtId="0" fontId="7" fillId="4" borderId="1" xfId="2" applyNumberFormat="1" applyFont="1" applyFill="1" applyBorder="1" applyAlignment="1">
      <alignment horizontal="center" vertical="center" wrapText="1"/>
    </xf>
    <xf numFmtId="0" fontId="7" fillId="7" borderId="1" xfId="2" applyNumberFormat="1" applyFont="1" applyFill="1" applyBorder="1" applyAlignment="1">
      <alignment horizontal="center" vertical="center" wrapText="1"/>
    </xf>
    <xf numFmtId="0" fontId="7" fillId="5" borderId="1" xfId="2" applyNumberFormat="1" applyFont="1" applyFill="1" applyBorder="1" applyAlignment="1">
      <alignment horizontal="center" vertical="center" wrapText="1"/>
    </xf>
    <xf numFmtId="49" fontId="8" fillId="7" borderId="1" xfId="2" applyNumberFormat="1" applyFont="1" applyFill="1" applyBorder="1" applyAlignment="1">
      <alignment horizontal="left" wrapText="1"/>
    </xf>
    <xf numFmtId="4" fontId="8" fillId="7" borderId="1" xfId="2" applyNumberFormat="1" applyFont="1" applyFill="1" applyBorder="1" applyAlignment="1">
      <alignment horizontal="right" wrapText="1"/>
    </xf>
    <xf numFmtId="164" fontId="8" fillId="7" borderId="1" xfId="2" applyNumberFormat="1" applyFont="1" applyFill="1" applyBorder="1" applyAlignment="1">
      <alignment horizontal="right" wrapText="1"/>
    </xf>
    <xf numFmtId="164" fontId="8" fillId="5" borderId="1" xfId="2" applyNumberFormat="1" applyFont="1" applyFill="1" applyBorder="1" applyAlignment="1">
      <alignment horizontal="right" wrapText="1"/>
    </xf>
    <xf numFmtId="164" fontId="8" fillId="6" borderId="1" xfId="2" applyNumberFormat="1" applyFont="1" applyFill="1" applyBorder="1" applyAlignment="1">
      <alignment horizontal="right" wrapText="1"/>
    </xf>
    <xf numFmtId="49" fontId="3" fillId="7" borderId="1" xfId="2" applyNumberFormat="1" applyFont="1" applyFill="1" applyBorder="1" applyAlignment="1">
      <alignment horizontal="left"/>
    </xf>
    <xf numFmtId="4" fontId="3" fillId="7" borderId="1" xfId="2" applyNumberFormat="1" applyFont="1" applyFill="1" applyBorder="1" applyAlignment="1">
      <alignment horizontal="right" wrapText="1"/>
    </xf>
    <xf numFmtId="164" fontId="3" fillId="7" borderId="1" xfId="2" applyNumberFormat="1" applyFont="1" applyFill="1" applyBorder="1" applyAlignment="1">
      <alignment horizontal="right" wrapText="1"/>
    </xf>
    <xf numFmtId="0" fontId="3" fillId="8" borderId="0" xfId="2" applyFont="1" applyFill="1"/>
    <xf numFmtId="0" fontId="3" fillId="8" borderId="0" xfId="2" applyFont="1" applyFill="1" applyAlignment="1">
      <alignment textRotation="255"/>
    </xf>
    <xf numFmtId="0" fontId="5" fillId="8" borderId="0" xfId="0" applyFont="1" applyFill="1" applyAlignment="1">
      <alignment textRotation="255"/>
    </xf>
    <xf numFmtId="0" fontId="6" fillId="8" borderId="0" xfId="0" applyFont="1" applyFill="1" applyAlignment="1">
      <alignment vertical="top" textRotation="180" shrinkToFit="1"/>
    </xf>
    <xf numFmtId="0" fontId="4" fillId="8" borderId="0" xfId="0" applyFont="1" applyFill="1" applyAlignment="1">
      <alignment horizontal="left"/>
    </xf>
    <xf numFmtId="0" fontId="5" fillId="8" borderId="0" xfId="0" applyFont="1" applyFill="1" applyAlignment="1">
      <alignment vertical="top" textRotation="180" shrinkToFit="1"/>
    </xf>
    <xf numFmtId="0" fontId="5" fillId="8" borderId="0" xfId="0" applyFont="1" applyFill="1"/>
    <xf numFmtId="0" fontId="12" fillId="8" borderId="0" xfId="0" applyFont="1" applyFill="1" applyAlignment="1">
      <alignment horizontal="right"/>
    </xf>
    <xf numFmtId="0" fontId="12" fillId="8" borderId="4" xfId="0" applyFont="1" applyFill="1" applyBorder="1"/>
    <xf numFmtId="0" fontId="12" fillId="8" borderId="0" xfId="0" applyFont="1" applyFill="1" applyAlignment="1">
      <alignment textRotation="255"/>
    </xf>
    <xf numFmtId="0" fontId="5" fillId="8" borderId="0" xfId="0" applyFont="1" applyFill="1" applyBorder="1" applyAlignment="1" applyProtection="1">
      <alignment horizontal="center"/>
      <protection locked="0"/>
    </xf>
    <xf numFmtId="0" fontId="12" fillId="8" borderId="0" xfId="0" applyFont="1" applyFill="1"/>
    <xf numFmtId="0" fontId="10" fillId="7" borderId="0" xfId="2" applyFont="1" applyFill="1" applyAlignment="1">
      <alignment horizontal="left" wrapText="1"/>
    </xf>
    <xf numFmtId="0" fontId="12" fillId="8" borderId="4" xfId="0" applyFont="1" applyFill="1" applyBorder="1" applyAlignment="1" applyProtection="1">
      <alignment horizontal="center"/>
      <protection locked="0"/>
    </xf>
    <xf numFmtId="0" fontId="14" fillId="7" borderId="0" xfId="2" applyFont="1" applyFill="1" applyAlignment="1">
      <alignment horizontal="left"/>
    </xf>
    <xf numFmtId="0" fontId="4" fillId="8" borderId="0" xfId="0" applyFont="1" applyFill="1" applyAlignment="1">
      <alignment horizontal="left"/>
    </xf>
    <xf numFmtId="0" fontId="10" fillId="7" borderId="1" xfId="2" applyFont="1" applyFill="1" applyBorder="1" applyAlignment="1">
      <alignment horizontal="left" wrapText="1"/>
    </xf>
    <xf numFmtId="0" fontId="10" fillId="7" borderId="1" xfId="2" applyFont="1" applyFill="1" applyBorder="1" applyAlignment="1">
      <alignment horizontal="left"/>
    </xf>
    <xf numFmtId="0" fontId="14" fillId="7" borderId="1" xfId="2" applyFont="1" applyFill="1" applyBorder="1" applyAlignment="1">
      <alignment horizontal="left"/>
    </xf>
    <xf numFmtId="0" fontId="11" fillId="8" borderId="0" xfId="0" applyFont="1" applyFill="1" applyAlignment="1">
      <alignment horizontal="left" wrapText="1"/>
    </xf>
    <xf numFmtId="0" fontId="13" fillId="2" borderId="0" xfId="0" applyFont="1" applyFill="1" applyAlignment="1">
      <alignment horizontal="left" vertical="top" wrapText="1"/>
    </xf>
    <xf numFmtId="0" fontId="10" fillId="7" borderId="0" xfId="2" applyFont="1" applyFill="1" applyAlignment="1">
      <alignment horizontal="left"/>
    </xf>
    <xf numFmtId="0" fontId="14" fillId="7" borderId="0" xfId="2" applyFont="1" applyFill="1" applyAlignment="1">
      <alignment horizontal="left" wrapText="1"/>
    </xf>
    <xf numFmtId="0" fontId="8" fillId="7" borderId="1" xfId="2" applyNumberFormat="1" applyFont="1" applyFill="1" applyBorder="1" applyAlignment="1">
      <alignment horizontal="center" wrapText="1"/>
    </xf>
    <xf numFmtId="49" fontId="3" fillId="7" borderId="1" xfId="2" applyNumberFormat="1" applyFont="1" applyFill="1" applyBorder="1" applyAlignment="1">
      <alignment horizontal="center" wrapText="1"/>
    </xf>
  </cellXfs>
  <cellStyles count="3">
    <cellStyle name="Euro" xfId="1"/>
    <cellStyle name="Standard" xfId="0" builtinId="0"/>
    <cellStyle name="Standard_Ausbildungsbudget2010_MusterBudgetunterlagen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ROESSL~1\LOKALE~1\Temp\Ausbildungsbudget2010_MusterBudgetunterlag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Ausbildungsbudget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zoomScaleNormal="100" workbookViewId="0">
      <selection activeCell="B7" sqref="B7:D7"/>
    </sheetView>
  </sheetViews>
  <sheetFormatPr baseColWidth="10" defaultRowHeight="12.75" x14ac:dyDescent="0.2"/>
  <cols>
    <col min="1" max="1" width="13.28515625" style="1" customWidth="1"/>
    <col min="2" max="2" width="29" style="1" customWidth="1"/>
    <col min="3" max="4" width="11.5703125" style="1" bestFit="1" customWidth="1"/>
    <col min="5" max="5" width="12.7109375" style="1" customWidth="1"/>
    <col min="6" max="7" width="11.5703125" style="1" bestFit="1" customWidth="1"/>
    <col min="8" max="8" width="13.140625" style="1" customWidth="1"/>
    <col min="9" max="9" width="11.5703125" style="1" bestFit="1" customWidth="1"/>
    <col min="10" max="10" width="13" style="1" customWidth="1"/>
    <col min="11" max="16384" width="11.42578125" style="1"/>
  </cols>
  <sheetData>
    <row r="1" spans="1:14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7"/>
      <c r="L1" s="26"/>
    </row>
    <row r="2" spans="1:14" s="3" customFormat="1" ht="15.75" x14ac:dyDescent="0.25">
      <c r="A2" s="41" t="s">
        <v>26</v>
      </c>
      <c r="B2" s="41"/>
      <c r="C2" s="41"/>
      <c r="D2" s="41"/>
      <c r="E2" s="41"/>
      <c r="F2" s="41"/>
      <c r="G2" s="41"/>
      <c r="H2" s="41"/>
      <c r="I2" s="41"/>
      <c r="J2" s="41"/>
      <c r="K2" s="28"/>
      <c r="L2" s="29"/>
    </row>
    <row r="3" spans="1:14" s="3" customFormat="1" ht="15.75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28"/>
      <c r="L3" s="31"/>
    </row>
    <row r="4" spans="1:14" s="3" customFormat="1" ht="15.75" customHeight="1" x14ac:dyDescent="0.2">
      <c r="A4" s="45" t="s">
        <v>27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4" s="3" customFormat="1" ht="12.75" customHeight="1" x14ac:dyDescent="0.2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</row>
    <row r="6" spans="1:14" s="3" customFormat="1" x14ac:dyDescent="0.2">
      <c r="A6" s="32"/>
      <c r="B6" s="32"/>
      <c r="C6" s="32"/>
      <c r="D6" s="32"/>
      <c r="E6" s="32"/>
      <c r="F6" s="32"/>
      <c r="G6" s="32"/>
      <c r="H6" s="32"/>
      <c r="I6" s="32"/>
      <c r="J6" s="32"/>
      <c r="K6" s="28"/>
      <c r="L6" s="31"/>
      <c r="N6" s="32"/>
    </row>
    <row r="7" spans="1:14" s="7" customFormat="1" ht="15" x14ac:dyDescent="0.25">
      <c r="A7" s="33" t="s">
        <v>11</v>
      </c>
      <c r="B7" s="39"/>
      <c r="C7" s="39"/>
      <c r="D7" s="39"/>
      <c r="E7" s="33" t="s">
        <v>12</v>
      </c>
      <c r="F7" s="39"/>
      <c r="G7" s="39"/>
      <c r="H7" s="39"/>
      <c r="I7" s="33" t="s">
        <v>13</v>
      </c>
      <c r="J7" s="34"/>
      <c r="K7" s="35"/>
      <c r="L7" s="31"/>
      <c r="N7" s="37"/>
    </row>
    <row r="8" spans="1:14" s="3" customFormat="1" x14ac:dyDescent="0.2">
      <c r="A8" s="32"/>
      <c r="B8" s="36"/>
      <c r="C8" s="36"/>
      <c r="D8" s="36"/>
      <c r="E8" s="32"/>
      <c r="F8" s="36"/>
      <c r="G8" s="36"/>
      <c r="H8" s="36"/>
      <c r="I8" s="32"/>
      <c r="J8" s="32"/>
      <c r="K8" s="28"/>
      <c r="L8" s="31"/>
      <c r="N8" s="32"/>
    </row>
    <row r="9" spans="1:14" x14ac:dyDescent="0.2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  <c r="J9" s="5">
        <v>10</v>
      </c>
      <c r="K9" s="5">
        <v>11</v>
      </c>
      <c r="L9" s="5">
        <v>12</v>
      </c>
      <c r="M9" s="2"/>
      <c r="N9" s="31"/>
    </row>
    <row r="10" spans="1:14" ht="72" customHeight="1" x14ac:dyDescent="0.2">
      <c r="A10" s="13" t="s">
        <v>14</v>
      </c>
      <c r="B10" s="14" t="s">
        <v>0</v>
      </c>
      <c r="C10" s="15" t="s">
        <v>28</v>
      </c>
      <c r="D10" s="16" t="s">
        <v>29</v>
      </c>
      <c r="E10" s="15" t="s">
        <v>23</v>
      </c>
      <c r="F10" s="16" t="s">
        <v>30</v>
      </c>
      <c r="G10" s="17" t="s">
        <v>31</v>
      </c>
      <c r="H10" s="16" t="s">
        <v>32</v>
      </c>
      <c r="I10" s="15" t="s">
        <v>24</v>
      </c>
      <c r="J10" s="16" t="s">
        <v>33</v>
      </c>
      <c r="K10" s="17" t="s">
        <v>34</v>
      </c>
      <c r="L10" s="17" t="s">
        <v>35</v>
      </c>
      <c r="M10" s="2"/>
      <c r="N10" s="31"/>
    </row>
    <row r="11" spans="1:14" x14ac:dyDescent="0.2">
      <c r="A11" s="49">
        <f>$J$7</f>
        <v>0</v>
      </c>
      <c r="B11" s="18" t="s">
        <v>1</v>
      </c>
      <c r="C11" s="19"/>
      <c r="D11" s="19"/>
      <c r="E11" s="19"/>
      <c r="F11" s="20"/>
      <c r="G11" s="21">
        <f>SUM(G12:G23)</f>
        <v>0</v>
      </c>
      <c r="H11" s="19"/>
      <c r="I11" s="20"/>
      <c r="J11" s="20"/>
      <c r="K11" s="21">
        <f>SUM(K12:K23)</f>
        <v>0</v>
      </c>
      <c r="L11" s="22">
        <f>SUM(L12:L23)</f>
        <v>0</v>
      </c>
      <c r="M11" s="2"/>
      <c r="N11" s="31"/>
    </row>
    <row r="12" spans="1:14" x14ac:dyDescent="0.2">
      <c r="A12" s="50">
        <f t="shared" ref="A12:A23" si="0">$J$7</f>
        <v>0</v>
      </c>
      <c r="B12" s="23" t="s">
        <v>2</v>
      </c>
      <c r="C12" s="24"/>
      <c r="D12" s="24"/>
      <c r="E12" s="25">
        <v>9706.4599999999991</v>
      </c>
      <c r="F12" s="25">
        <f>ROUND(E12*1.02858,2)</f>
        <v>9983.8700000000008</v>
      </c>
      <c r="G12" s="25">
        <f>ROUND((C12*F12)+(0.3*((D12-C12)*F12)),2)</f>
        <v>0</v>
      </c>
      <c r="H12" s="24"/>
      <c r="I12" s="25">
        <v>10613.76</v>
      </c>
      <c r="J12" s="25">
        <f>ROUND(I12*1.03824,2)</f>
        <v>11019.63</v>
      </c>
      <c r="K12" s="25">
        <f t="shared" ref="K12:K23" si="1">H12*J12</f>
        <v>0</v>
      </c>
      <c r="L12" s="25">
        <f t="shared" ref="L12:L23" si="2">K12+G12</f>
        <v>0</v>
      </c>
      <c r="M12" s="2"/>
      <c r="N12" s="31"/>
    </row>
    <row r="13" spans="1:14" x14ac:dyDescent="0.2">
      <c r="A13" s="50">
        <f t="shared" si="0"/>
        <v>0</v>
      </c>
      <c r="B13" s="23" t="s">
        <v>3</v>
      </c>
      <c r="C13" s="24"/>
      <c r="D13" s="24"/>
      <c r="E13" s="25">
        <v>9706.4599999999991</v>
      </c>
      <c r="F13" s="25">
        <f t="shared" ref="F13:F14" si="3">ROUND(E13*1.02858,2)</f>
        <v>9983.8700000000008</v>
      </c>
      <c r="G13" s="25">
        <f t="shared" ref="G12:G23" si="4">ROUND((C13*F13)+(0.3*((D13-C13)*F13)),2)</f>
        <v>0</v>
      </c>
      <c r="H13" s="24"/>
      <c r="I13" s="25">
        <v>10613.76</v>
      </c>
      <c r="J13" s="25">
        <f t="shared" ref="J13:J14" si="5">ROUND(I13*1.03824,2)</f>
        <v>11019.63</v>
      </c>
      <c r="K13" s="25">
        <f t="shared" si="1"/>
        <v>0</v>
      </c>
      <c r="L13" s="25">
        <f t="shared" si="2"/>
        <v>0</v>
      </c>
      <c r="M13" s="2"/>
      <c r="N13" s="31"/>
    </row>
    <row r="14" spans="1:14" x14ac:dyDescent="0.2">
      <c r="A14" s="50">
        <f t="shared" si="0"/>
        <v>0</v>
      </c>
      <c r="B14" s="23" t="s">
        <v>4</v>
      </c>
      <c r="C14" s="24"/>
      <c r="D14" s="24"/>
      <c r="E14" s="25">
        <v>9458.42</v>
      </c>
      <c r="F14" s="25">
        <f t="shared" si="3"/>
        <v>9728.74</v>
      </c>
      <c r="G14" s="25">
        <f t="shared" si="4"/>
        <v>0</v>
      </c>
      <c r="H14" s="24"/>
      <c r="I14" s="25">
        <v>4162.74</v>
      </c>
      <c r="J14" s="25">
        <f>ROUND(I14*1.03824,2)</f>
        <v>4321.92</v>
      </c>
      <c r="K14" s="25">
        <f t="shared" si="1"/>
        <v>0</v>
      </c>
      <c r="L14" s="25">
        <f t="shared" si="2"/>
        <v>0</v>
      </c>
      <c r="M14" s="2"/>
      <c r="N14" s="31"/>
    </row>
    <row r="15" spans="1:14" x14ac:dyDescent="0.2">
      <c r="A15" s="50">
        <f t="shared" si="0"/>
        <v>0</v>
      </c>
      <c r="B15" s="23" t="s">
        <v>5</v>
      </c>
      <c r="C15" s="24"/>
      <c r="D15" s="24"/>
      <c r="E15" s="25"/>
      <c r="F15" s="25">
        <f>ROUND(E15*1.02858,2)</f>
        <v>0</v>
      </c>
      <c r="G15" s="25">
        <f t="shared" si="4"/>
        <v>0</v>
      </c>
      <c r="H15" s="24"/>
      <c r="I15" s="25"/>
      <c r="J15" s="25">
        <f>ROUND(I15*1.03824,2)</f>
        <v>0</v>
      </c>
      <c r="K15" s="25">
        <f t="shared" si="1"/>
        <v>0</v>
      </c>
      <c r="L15" s="25">
        <f t="shared" si="2"/>
        <v>0</v>
      </c>
      <c r="M15" s="2"/>
      <c r="N15" s="31"/>
    </row>
    <row r="16" spans="1:14" x14ac:dyDescent="0.2">
      <c r="A16" s="50">
        <f t="shared" si="0"/>
        <v>0</v>
      </c>
      <c r="B16" s="23" t="s">
        <v>6</v>
      </c>
      <c r="C16" s="24"/>
      <c r="D16" s="24"/>
      <c r="E16" s="25"/>
      <c r="F16" s="25">
        <f t="shared" ref="F16:F23" si="6">ROUND(E16*1.02858,2)</f>
        <v>0</v>
      </c>
      <c r="G16" s="25">
        <f t="shared" si="4"/>
        <v>0</v>
      </c>
      <c r="H16" s="24"/>
      <c r="I16" s="25"/>
      <c r="J16" s="25">
        <f t="shared" ref="J16:J23" si="7">ROUND(I16*1.03824,2)</f>
        <v>0</v>
      </c>
      <c r="K16" s="25">
        <f t="shared" si="1"/>
        <v>0</v>
      </c>
      <c r="L16" s="25">
        <f t="shared" si="2"/>
        <v>0</v>
      </c>
      <c r="M16" s="2"/>
      <c r="N16" s="31"/>
    </row>
    <row r="17" spans="1:14" x14ac:dyDescent="0.2">
      <c r="A17" s="50">
        <f t="shared" si="0"/>
        <v>0</v>
      </c>
      <c r="B17" s="23" t="s">
        <v>7</v>
      </c>
      <c r="C17" s="24"/>
      <c r="D17" s="24"/>
      <c r="E17" s="25"/>
      <c r="F17" s="25">
        <f t="shared" si="6"/>
        <v>0</v>
      </c>
      <c r="G17" s="25">
        <f t="shared" si="4"/>
        <v>0</v>
      </c>
      <c r="H17" s="24"/>
      <c r="I17" s="25"/>
      <c r="J17" s="25">
        <f t="shared" si="7"/>
        <v>0</v>
      </c>
      <c r="K17" s="25">
        <f t="shared" si="1"/>
        <v>0</v>
      </c>
      <c r="L17" s="25">
        <f t="shared" si="2"/>
        <v>0</v>
      </c>
      <c r="M17" s="2"/>
      <c r="N17" s="31"/>
    </row>
    <row r="18" spans="1:14" x14ac:dyDescent="0.2">
      <c r="A18" s="50">
        <f t="shared" si="0"/>
        <v>0</v>
      </c>
      <c r="B18" s="23" t="s">
        <v>15</v>
      </c>
      <c r="C18" s="24"/>
      <c r="D18" s="24"/>
      <c r="E18" s="25"/>
      <c r="F18" s="25">
        <f t="shared" si="6"/>
        <v>0</v>
      </c>
      <c r="G18" s="25">
        <f t="shared" si="4"/>
        <v>0</v>
      </c>
      <c r="H18" s="24"/>
      <c r="I18" s="25"/>
      <c r="J18" s="25">
        <f t="shared" si="7"/>
        <v>0</v>
      </c>
      <c r="K18" s="25">
        <f t="shared" si="1"/>
        <v>0</v>
      </c>
      <c r="L18" s="25">
        <f t="shared" si="2"/>
        <v>0</v>
      </c>
      <c r="M18" s="2"/>
      <c r="N18" s="31"/>
    </row>
    <row r="19" spans="1:14" x14ac:dyDescent="0.2">
      <c r="A19" s="50">
        <f t="shared" si="0"/>
        <v>0</v>
      </c>
      <c r="B19" s="23" t="s">
        <v>8</v>
      </c>
      <c r="C19" s="24"/>
      <c r="D19" s="24"/>
      <c r="E19" s="25"/>
      <c r="F19" s="25">
        <f t="shared" si="6"/>
        <v>0</v>
      </c>
      <c r="G19" s="25">
        <f t="shared" si="4"/>
        <v>0</v>
      </c>
      <c r="H19" s="24"/>
      <c r="I19" s="25"/>
      <c r="J19" s="25">
        <f t="shared" si="7"/>
        <v>0</v>
      </c>
      <c r="K19" s="25">
        <f t="shared" si="1"/>
        <v>0</v>
      </c>
      <c r="L19" s="25">
        <f t="shared" si="2"/>
        <v>0</v>
      </c>
      <c r="M19" s="2"/>
      <c r="N19" s="31"/>
    </row>
    <row r="20" spans="1:14" x14ac:dyDescent="0.2">
      <c r="A20" s="50">
        <f t="shared" si="0"/>
        <v>0</v>
      </c>
      <c r="B20" s="23" t="s">
        <v>9</v>
      </c>
      <c r="C20" s="24"/>
      <c r="D20" s="24"/>
      <c r="E20" s="25"/>
      <c r="F20" s="25">
        <f t="shared" si="6"/>
        <v>0</v>
      </c>
      <c r="G20" s="25">
        <f t="shared" si="4"/>
        <v>0</v>
      </c>
      <c r="H20" s="24"/>
      <c r="I20" s="25"/>
      <c r="J20" s="25">
        <f t="shared" si="7"/>
        <v>0</v>
      </c>
      <c r="K20" s="25">
        <f t="shared" si="1"/>
        <v>0</v>
      </c>
      <c r="L20" s="25">
        <f t="shared" si="2"/>
        <v>0</v>
      </c>
      <c r="M20" s="2"/>
      <c r="N20" s="31"/>
    </row>
    <row r="21" spans="1:14" x14ac:dyDescent="0.2">
      <c r="A21" s="50">
        <f t="shared" si="0"/>
        <v>0</v>
      </c>
      <c r="B21" s="23" t="s">
        <v>16</v>
      </c>
      <c r="C21" s="24"/>
      <c r="D21" s="24"/>
      <c r="E21" s="25"/>
      <c r="F21" s="25">
        <f t="shared" si="6"/>
        <v>0</v>
      </c>
      <c r="G21" s="25">
        <f t="shared" si="4"/>
        <v>0</v>
      </c>
      <c r="H21" s="24"/>
      <c r="I21" s="25"/>
      <c r="J21" s="25">
        <f t="shared" si="7"/>
        <v>0</v>
      </c>
      <c r="K21" s="25">
        <f t="shared" si="1"/>
        <v>0</v>
      </c>
      <c r="L21" s="25">
        <f t="shared" si="2"/>
        <v>0</v>
      </c>
      <c r="M21" s="2"/>
      <c r="N21" s="31"/>
    </row>
    <row r="22" spans="1:14" x14ac:dyDescent="0.2">
      <c r="A22" s="50">
        <f t="shared" si="0"/>
        <v>0</v>
      </c>
      <c r="B22" s="23" t="s">
        <v>17</v>
      </c>
      <c r="C22" s="24"/>
      <c r="D22" s="24"/>
      <c r="E22" s="25"/>
      <c r="F22" s="25">
        <f t="shared" si="6"/>
        <v>0</v>
      </c>
      <c r="G22" s="25">
        <f t="shared" si="4"/>
        <v>0</v>
      </c>
      <c r="H22" s="24"/>
      <c r="I22" s="25"/>
      <c r="J22" s="25">
        <f t="shared" si="7"/>
        <v>0</v>
      </c>
      <c r="K22" s="25">
        <f t="shared" si="1"/>
        <v>0</v>
      </c>
      <c r="L22" s="25">
        <f t="shared" si="2"/>
        <v>0</v>
      </c>
      <c r="M22" s="2"/>
      <c r="N22" s="31"/>
    </row>
    <row r="23" spans="1:14" x14ac:dyDescent="0.2">
      <c r="A23" s="50">
        <f t="shared" si="0"/>
        <v>0</v>
      </c>
      <c r="B23" s="23" t="s">
        <v>10</v>
      </c>
      <c r="C23" s="24"/>
      <c r="D23" s="24"/>
      <c r="E23" s="25"/>
      <c r="F23" s="25">
        <f t="shared" si="6"/>
        <v>0</v>
      </c>
      <c r="G23" s="25">
        <f t="shared" si="4"/>
        <v>0</v>
      </c>
      <c r="H23" s="24"/>
      <c r="I23" s="25"/>
      <c r="J23" s="25">
        <f t="shared" si="7"/>
        <v>0</v>
      </c>
      <c r="K23" s="25">
        <f t="shared" si="1"/>
        <v>0</v>
      </c>
      <c r="L23" s="25">
        <f t="shared" si="2"/>
        <v>0</v>
      </c>
      <c r="M23" s="2"/>
      <c r="N23" s="31"/>
    </row>
    <row r="24" spans="1:14" x14ac:dyDescent="0.2">
      <c r="K24" s="2"/>
      <c r="L24" s="31"/>
      <c r="N24" s="26"/>
    </row>
    <row r="25" spans="1:14" x14ac:dyDescent="0.2">
      <c r="K25" s="2"/>
      <c r="L25" s="31"/>
      <c r="N25" s="26"/>
    </row>
    <row r="26" spans="1:14" x14ac:dyDescent="0.2">
      <c r="K26" s="2"/>
      <c r="L26" s="31"/>
      <c r="N26" s="26"/>
    </row>
    <row r="27" spans="1:14" ht="16.5" customHeight="1" x14ac:dyDescent="0.25">
      <c r="A27" s="48" t="s">
        <v>36</v>
      </c>
      <c r="B27" s="48"/>
      <c r="C27" s="48"/>
      <c r="D27" s="48"/>
      <c r="E27" s="48"/>
      <c r="F27" s="48"/>
      <c r="G27" s="48"/>
      <c r="H27" s="48"/>
      <c r="I27" s="48"/>
      <c r="J27" s="48"/>
      <c r="K27" s="2"/>
      <c r="L27" s="31"/>
      <c r="N27" s="26"/>
    </row>
    <row r="28" spans="1:14" ht="15.75" x14ac:dyDescent="0.25">
      <c r="A28" s="6"/>
      <c r="B28" s="6"/>
      <c r="C28" s="6"/>
      <c r="D28" s="6"/>
      <c r="E28" s="6"/>
      <c r="F28" s="6"/>
      <c r="G28" s="6"/>
      <c r="K28" s="2"/>
      <c r="L28" s="31"/>
      <c r="N28" s="26"/>
    </row>
    <row r="29" spans="1:14" ht="45" customHeight="1" x14ac:dyDescent="0.25">
      <c r="A29" s="8" t="s">
        <v>19</v>
      </c>
      <c r="B29" s="42" t="s">
        <v>37</v>
      </c>
      <c r="C29" s="42"/>
      <c r="D29" s="42"/>
      <c r="E29" s="42"/>
      <c r="F29" s="42"/>
      <c r="G29" s="42"/>
      <c r="H29" s="9"/>
      <c r="K29" s="2"/>
      <c r="L29" s="31"/>
      <c r="N29" s="26"/>
    </row>
    <row r="30" spans="1:14" ht="15" x14ac:dyDescent="0.25">
      <c r="A30" s="10" t="s">
        <v>20</v>
      </c>
      <c r="B30" s="43" t="s">
        <v>38</v>
      </c>
      <c r="C30" s="43"/>
      <c r="D30" s="43"/>
      <c r="E30" s="43"/>
      <c r="F30" s="43"/>
      <c r="G30" s="43"/>
      <c r="H30" s="9">
        <f>L11</f>
        <v>0</v>
      </c>
      <c r="K30" s="2"/>
      <c r="L30" s="31"/>
      <c r="N30" s="26"/>
    </row>
    <row r="31" spans="1:14" ht="15" x14ac:dyDescent="0.25">
      <c r="A31" s="11" t="s">
        <v>18</v>
      </c>
      <c r="B31" s="44" t="s">
        <v>39</v>
      </c>
      <c r="C31" s="44"/>
      <c r="D31" s="44"/>
      <c r="E31" s="44"/>
      <c r="F31" s="44"/>
      <c r="G31" s="44"/>
      <c r="H31" s="12">
        <f>H30-H29</f>
        <v>0</v>
      </c>
      <c r="K31" s="2"/>
      <c r="L31" s="31"/>
      <c r="N31" s="26"/>
    </row>
    <row r="32" spans="1:14" x14ac:dyDescent="0.2">
      <c r="K32" s="2"/>
      <c r="L32" s="4"/>
      <c r="N32" s="26"/>
    </row>
    <row r="33" spans="1:14" ht="60.75" customHeight="1" x14ac:dyDescent="0.2">
      <c r="A33" s="46" t="s">
        <v>40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N33" s="26"/>
    </row>
    <row r="34" spans="1:14" x14ac:dyDescent="0.2">
      <c r="K34" s="2"/>
    </row>
    <row r="35" spans="1:14" ht="15" x14ac:dyDescent="0.25">
      <c r="A35" s="47" t="s">
        <v>21</v>
      </c>
      <c r="B35" s="47"/>
      <c r="C35" s="47"/>
      <c r="D35" s="47"/>
      <c r="E35" s="47"/>
      <c r="F35" s="47"/>
      <c r="G35" s="47"/>
      <c r="H35" s="47"/>
      <c r="I35" s="47"/>
      <c r="J35" s="47"/>
      <c r="K35" s="2"/>
    </row>
    <row r="36" spans="1:14" x14ac:dyDescent="0.2">
      <c r="K36" s="2"/>
    </row>
    <row r="37" spans="1:14" ht="15" x14ac:dyDescent="0.25">
      <c r="A37" s="40" t="s">
        <v>22</v>
      </c>
      <c r="B37" s="40"/>
      <c r="C37" s="40"/>
      <c r="D37" s="40"/>
      <c r="E37" s="40"/>
      <c r="F37" s="40"/>
      <c r="G37" s="40"/>
      <c r="H37" s="40"/>
      <c r="I37" s="40"/>
      <c r="J37" s="40"/>
      <c r="K37" s="2"/>
    </row>
    <row r="38" spans="1:14" ht="30" customHeight="1" x14ac:dyDescent="0.25">
      <c r="A38" s="38" t="s">
        <v>25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</row>
    <row r="39" spans="1:14" x14ac:dyDescent="0.2">
      <c r="K39" s="2"/>
    </row>
  </sheetData>
  <mergeCells count="12">
    <mergeCell ref="A38:L38"/>
    <mergeCell ref="B7:D7"/>
    <mergeCell ref="F7:H7"/>
    <mergeCell ref="A37:J37"/>
    <mergeCell ref="A2:J2"/>
    <mergeCell ref="B29:G29"/>
    <mergeCell ref="B30:G30"/>
    <mergeCell ref="B31:G31"/>
    <mergeCell ref="A4:L5"/>
    <mergeCell ref="A33:L33"/>
    <mergeCell ref="A35:J35"/>
    <mergeCell ref="A27:J27"/>
  </mergeCells>
  <phoneticPr fontId="2" type="noConversion"/>
  <pageMargins left="0.7" right="0.7" top="0.75" bottom="0.75" header="0.3" footer="0.3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Ausgleich 2014</vt:lpstr>
    </vt:vector>
  </TitlesOfParts>
  <Company>BWKG e.V.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Frech</dc:creator>
  <cp:lastModifiedBy>Heinrich, Sabine</cp:lastModifiedBy>
  <cp:lastPrinted>2015-01-12T08:07:42Z</cp:lastPrinted>
  <dcterms:created xsi:type="dcterms:W3CDTF">2007-03-09T09:17:29Z</dcterms:created>
  <dcterms:modified xsi:type="dcterms:W3CDTF">2015-01-29T06:46:19Z</dcterms:modified>
</cp:coreProperties>
</file>